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9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<sst xmlns="http://schemas.openxmlformats.org/spreadsheetml/2006/main" count="72" uniqueCount="72">
  <si>
    <t>НАЛОГОВЫЕ И НЕНАЛОГОВЫЕ ДОХОДЫ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</si>
  <si>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</si>
  <si>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</si>
  <si>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</si>
  <si>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</si>
  <si>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</si>
  <si>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Налог, взимаемый в связи с применением патентной системы налогообложения</t>
  </si>
  <si>
    <t>БЕЗВОЗМЕЗДНЫЕ ПОСТУПЛЕНИЯ</t>
  </si>
  <si>
    <t>Земельный налог</t>
  </si>
  <si>
    <t>Налог на имущество организаций</t>
  </si>
  <si>
    <t>Единый сельскохозяйственный налог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</si>
  <si>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</si>
  <si>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</si>
  <si>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</si>
  <si>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</si>
  <si>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</si>
  <si>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НАЛОГИ НА ПРИБЫЛЬ, ДОХОДЫ</t>
  </si>
  <si>
    <t>Иные межбюджетные трансферты</t>
  </si>
  <si>
    <t>Налог на игорный бизнес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</si>
  <si>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</si>
  <si>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</si>
  <si>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</si>
  <si>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</si>
  <si>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</si>
  <si>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</si>
  <si>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</si>
  <si>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</si>
  <si>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</si>
  <si>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</si>
  <si>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</si>
  <si>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</si>
  <si>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</si>
  <si>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</si>
  <si>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</si>
  <si>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Темп роста к соответствующему периоду прошлого года, %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</si>
  <si>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</si>
  <si>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</si>
  <si>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</si>
  <si>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</si>
  <si>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</si>
  <si>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</si>
  <si>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</si>
  <si>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</si>
  <si>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</si>
  <si>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</si>
  <si>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</si>
  <si>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</si>
  <si>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</si>
  <si>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000 10602000020000110</t>
  </si>
  <si>
    <t>000 10604000020000110</t>
  </si>
  <si>
    <t>000 10605000020000110</t>
  </si>
  <si>
    <t>000 10606000000000110</t>
  </si>
  <si>
    <t>000 10700000000000000</t>
  </si>
  <si>
    <t>000 10701000010000110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</si>
  <si>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</si>
  <si>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</si>
  <si>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</si>
  <si>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</si>
  <si>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</si>
  <si>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</si>
  <si>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</si>
  <si>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000 20400000000000000</t>
  </si>
  <si>
    <t>000 20700000000000000</t>
  </si>
  <si>
    <t>000 21800000000000000</t>
  </si>
  <si>
    <t>000 21900000000000000</t>
  </si>
  <si>
    <t xml:space="preserve">ИНЫЕ </t>
  </si>
  <si>
    <t>Налог на профессиональный доход</t>
  </si>
  <si>
    <t>000 10506000010000110</t>
  </si>
  <si>
    <t>Фактически исполнено по состоянию на 01.07.2021, тыс. руб.</t>
  </si>
  <si>
    <t>% исполнения годового плана по состоянию на 01.07.2021</t>
  </si>
  <si>
    <t>Фактически исполнено по состоянию на 01.07.2020, тыс. руб.</t>
  </si>
  <si>
    <t>СВЕДЕНИЯ                                                                                                                                                                                                                          об исполнении консолидированного бюджета Республики Марий Эл по доходам в разрезе видов доходов                                                     по состоянию на 01.07.2021 в сравнении с запланированными значениями на 2021 год                                                                                                                   и соответствующим периодом прошлого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</si>
</sst>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"/>
    <numFmt numFmtId="175" formatCode="#,##0.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4" fontId="31" fillId="0" borderId="1">
      <alignment horizontal="right" shrinkToFit="1"/>
      <protection/>
    </xf>
    <xf numFmtId="4" fontId="31" fillId="0" borderId="1">
      <alignment horizontal="right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172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/>
    </xf>
    <xf numFmtId="172" fontId="47" fillId="0" borderId="11" xfId="0" applyNumberFormat="1" applyFont="1" applyFill="1" applyBorder="1" applyAlignment="1">
      <alignment horizontal="center" vertical="center" wrapText="1" shrinkToFit="1"/>
    </xf>
    <xf numFmtId="49" fontId="47" fillId="0" borderId="11" xfId="0" applyNumberFormat="1" applyFont="1" applyFill="1" applyBorder="1" applyAlignment="1">
      <alignment horizontal="center" vertical="center" wrapText="1" shrinkToFit="1"/>
    </xf>
    <xf numFmtId="0" fontId="47" fillId="0" borderId="12" xfId="55" applyFont="1" applyFill="1" applyBorder="1" applyAlignment="1" applyProtection="1">
      <alignment horizontal="center" vertical="center" wrapText="1"/>
      <protection/>
    </xf>
    <xf numFmtId="172" fontId="48" fillId="0" borderId="12" xfId="0" applyNumberFormat="1" applyFont="1" applyFill="1" applyBorder="1" applyAlignment="1">
      <alignment wrapText="1" shrinkToFit="1"/>
    </xf>
    <xf numFmtId="49" fontId="48" fillId="0" borderId="12" xfId="0" applyNumberFormat="1" applyFont="1" applyFill="1" applyBorder="1" applyAlignment="1">
      <alignment horizontal="center" wrapText="1" shrinkToFit="1"/>
    </xf>
    <xf numFmtId="172" fontId="2" fillId="0" borderId="12" xfId="0" applyNumberFormat="1" applyFont="1" applyFill="1" applyBorder="1" applyAlignment="1">
      <alignment wrapText="1" shrinkToFit="1"/>
    </xf>
    <xf numFmtId="49" fontId="2" fillId="0" borderId="12" xfId="0" applyNumberFormat="1" applyFont="1" applyFill="1" applyBorder="1" applyAlignment="1">
      <alignment horizontal="center" wrapText="1" shrinkToFit="1"/>
    </xf>
    <xf numFmtId="172" fontId="3" fillId="0" borderId="12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horizontal="center" wrapText="1" shrinkToFit="1"/>
    </xf>
    <xf numFmtId="172" fontId="48" fillId="33" borderId="12" xfId="0" applyNumberFormat="1" applyFont="1" applyFill="1" applyBorder="1" applyAlignment="1">
      <alignment wrapText="1" shrinkToFit="1"/>
    </xf>
    <xf numFmtId="49" fontId="48" fillId="33" borderId="12" xfId="0" applyNumberFormat="1" applyFont="1" applyFill="1" applyBorder="1" applyAlignment="1">
      <alignment horizontal="center" wrapText="1" shrinkToFit="1"/>
    </xf>
    <xf numFmtId="172" fontId="47" fillId="33" borderId="12" xfId="0" applyNumberFormat="1" applyFont="1" applyFill="1" applyBorder="1" applyAlignment="1">
      <alignment wrapText="1" shrinkToFit="1"/>
    </xf>
    <xf numFmtId="49" fontId="47" fillId="33" borderId="12" xfId="0" applyNumberFormat="1" applyFont="1" applyFill="1" applyBorder="1" applyAlignment="1">
      <alignment horizontal="center" wrapText="1" shrinkToFit="1"/>
    </xf>
    <xf numFmtId="172" fontId="47" fillId="33" borderId="12" xfId="0" applyNumberFormat="1" applyFont="1" applyFill="1" applyBorder="1" applyAlignment="1">
      <alignment horizontal="left" wrapText="1" indent="1" shrinkToFit="1"/>
    </xf>
    <xf numFmtId="174" fontId="47" fillId="0" borderId="12" xfId="0" applyNumberFormat="1" applyFont="1" applyFill="1" applyBorder="1" applyAlignment="1">
      <alignment wrapText="1" shrinkToFit="1"/>
    </xf>
    <xf numFmtId="174" fontId="48" fillId="0" borderId="12" xfId="0" applyNumberFormat="1" applyFont="1" applyFill="1" applyBorder="1" applyAlignment="1">
      <alignment wrapText="1" shrinkToFit="1"/>
    </xf>
    <xf numFmtId="174" fontId="2" fillId="0" borderId="12" xfId="0" applyNumberFormat="1" applyFont="1" applyFill="1" applyBorder="1" applyAlignment="1">
      <alignment wrapText="1" shrinkToFit="1"/>
    </xf>
    <xf numFmtId="174" fontId="3" fillId="0" borderId="12" xfId="0" applyNumberFormat="1" applyFont="1" applyFill="1" applyBorder="1" applyAlignment="1">
      <alignment wrapText="1" shrinkToFit="1"/>
    </xf>
    <xf numFmtId="174" fontId="48" fillId="0" borderId="12" xfId="0" applyNumberFormat="1" applyFont="1" applyBorder="1" applyAlignment="1">
      <alignment wrapText="1" shrinkToFit="1"/>
    </xf>
    <xf numFmtId="174" fontId="48" fillId="33" borderId="12" xfId="0" applyNumberFormat="1" applyFont="1" applyFill="1" applyBorder="1" applyAlignment="1">
      <alignment wrapText="1" shrinkToFit="1"/>
    </xf>
    <xf numFmtId="174" fontId="51" fillId="0" borderId="12" xfId="0" applyNumberFormat="1" applyFont="1" applyBorder="1" applyAlignment="1">
      <alignment/>
    </xf>
    <xf numFmtId="174" fontId="52" fillId="0" borderId="12" xfId="0" applyNumberFormat="1" applyFont="1" applyBorder="1" applyAlignment="1">
      <alignment/>
    </xf>
    <xf numFmtId="172" fontId="53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xl45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zoomScalePageLayoutView="0" workbookViewId="0" topLeftCell="A1">
      <selection activeCell="E7" sqref="E7"/>
    </sheetView>
  </sheetViews>
  <sheetFormatPr defaultColWidth="25.8515625" defaultRowHeight="12.75"/>
  <cols>
    <col min="1" max="1" width="48.421875" style="1" bestFit="1" customWidth="1"/>
    <col min="2" max="2" width="25.8515625" style="4" customWidth="1"/>
    <col min="3" max="3" width="16.28125" style="1" customWidth="1"/>
    <col min="4" max="4" width="14.57421875" style="1" customWidth="1"/>
    <col min="5" max="5" width="14.140625" style="1" customWidth="1"/>
    <col min="6" max="7" width="14.57421875" style="1" customWidth="1"/>
    <col min="8" max="16384" width="25.8515625" style="2" customWidth="1"/>
  </cols>
  <sheetData>
    <row r="1" spans="1:7" ht="96" customHeight="1">
      <c r="A1" s="32" t="s">
        <v>71</v>
      </c>
      <c r="B1" s="32"/>
      <c r="C1" s="32"/>
      <c r="D1" s="32"/>
      <c r="E1" s="32"/>
      <c r="F1" s="32"/>
      <c r="G1" s="32"/>
    </row>
    <row r="2" spans="1:7" ht="15">
      <c r="A2" s="8"/>
      <c r="B2" s="9"/>
      <c r="C2" s="8"/>
      <c r="D2" s="8"/>
      <c r="E2" s="8"/>
      <c r="F2" s="8"/>
      <c r="G2" s="8"/>
    </row>
    <row r="3" spans="1:7" ht="97.5" customHeight="1">
      <c r="A3" s="10" t="s">
        <v>32</v>
      </c>
      <c r="B3" s="11" t="s">
        <v>31</v>
      </c>
      <c r="C3" s="10" t="s">
        <v>33</v>
      </c>
      <c r="D3" s="12" t="s">
        <v>68</v>
      </c>
      <c r="E3" s="12" t="s">
        <v>69</v>
      </c>
      <c r="F3" s="12" t="s">
        <v>70</v>
      </c>
      <c r="G3" s="12" t="s">
        <v>34</v>
      </c>
    </row>
    <row r="4" spans="1:7" s="3" customFormat="1" ht="17.25" customHeight="1">
      <c r="A4" s="13" t="s">
        <v>25</v>
      </c>
      <c r="B4" s="14"/>
      <c r="C4" s="25">
        <v>47131117.389010005</v>
      </c>
      <c r="D4" s="25">
        <v>23081980.774529997</v>
      </c>
      <c r="E4" s="25">
        <f>D4/C4*100</f>
        <v>48.97397314817797</v>
      </c>
      <c r="F4" s="28">
        <v>18591628.582709998</v>
      </c>
      <c r="G4" s="29">
        <f>D4/F4*100</f>
        <v>124.15254893805256</v>
      </c>
    </row>
    <row r="5" spans="1:7" s="5" customFormat="1" ht="14.25">
      <c r="A5" s="15" t="s">
        <v>0</v>
      </c>
      <c r="B5" s="16" t="s">
        <v>35</v>
      </c>
      <c r="C5" s="26">
        <v>25016420.64345</v>
      </c>
      <c r="D5" s="26">
        <v>12034903.06589</v>
      </c>
      <c r="E5" s="25">
        <f>D5/C5*100</f>
        <v>48.108013681969624</v>
      </c>
      <c r="F5" s="25">
        <v>9315877.55047</v>
      </c>
      <c r="G5" s="25">
        <f>D5/F5*100</f>
        <v>129.1870035934813</v>
      </c>
    </row>
    <row r="6" spans="1:7" s="6" customFormat="1" ht="15">
      <c r="A6" s="17" t="s">
        <v>16</v>
      </c>
      <c r="B6" s="18" t="s">
        <v>36</v>
      </c>
      <c r="C6" s="27">
        <v>12950735.3</v>
      </c>
      <c r="D6" s="27">
        <v>6367067.42765</v>
      </c>
      <c r="E6" s="24">
        <f>D6/C6*100</f>
        <v>49.16375232879634</v>
      </c>
      <c r="F6" s="24">
        <v>5055045.48674</v>
      </c>
      <c r="G6" s="24">
        <f>D6/F6*100</f>
        <v>125.95470098838068</v>
      </c>
    </row>
    <row r="7" spans="1:7" s="6" customFormat="1" ht="15">
      <c r="A7" s="17" t="s">
        <v>3</v>
      </c>
      <c r="B7" s="18" t="s">
        <v>37</v>
      </c>
      <c r="C7" s="27">
        <v>3519809</v>
      </c>
      <c r="D7" s="27">
        <v>1983459.2950799998</v>
      </c>
      <c r="E7" s="24">
        <f aca="true" t="shared" si="0" ref="E7:E24">D7/C7*100</f>
        <v>56.35133312858736</v>
      </c>
      <c r="F7" s="24">
        <v>1175021.94099</v>
      </c>
      <c r="G7" s="24">
        <f aca="true" t="shared" si="1" ref="G7:G24">D7/F7*100</f>
        <v>168.8018943211274</v>
      </c>
    </row>
    <row r="8" spans="1:7" s="6" customFormat="1" ht="15">
      <c r="A8" s="17" t="s">
        <v>4</v>
      </c>
      <c r="B8" s="18" t="s">
        <v>38</v>
      </c>
      <c r="C8" s="27">
        <v>9430926.3</v>
      </c>
      <c r="D8" s="27">
        <v>4383608.132569999</v>
      </c>
      <c r="E8" s="24">
        <f t="shared" si="0"/>
        <v>46.481204423896294</v>
      </c>
      <c r="F8" s="24">
        <v>3880023.54575</v>
      </c>
      <c r="G8" s="24">
        <f t="shared" si="1"/>
        <v>112.97890543400446</v>
      </c>
    </row>
    <row r="9" spans="1:7" s="6" customFormat="1" ht="44.25" customHeight="1">
      <c r="A9" s="17" t="s">
        <v>14</v>
      </c>
      <c r="B9" s="18" t="s">
        <v>39</v>
      </c>
      <c r="C9" s="27">
        <v>5622980.58</v>
      </c>
      <c r="D9" s="27">
        <v>2466985.44669</v>
      </c>
      <c r="E9" s="24">
        <f t="shared" si="0"/>
        <v>43.87326990714949</v>
      </c>
      <c r="F9" s="24">
        <v>1940124.00844</v>
      </c>
      <c r="G9" s="24">
        <f t="shared" si="1"/>
        <v>127.15607022839922</v>
      </c>
    </row>
    <row r="10" spans="1:7" s="6" customFormat="1" ht="51" customHeight="1">
      <c r="A10" s="17" t="s">
        <v>13</v>
      </c>
      <c r="B10" s="18" t="s">
        <v>40</v>
      </c>
      <c r="C10" s="27">
        <v>5622980.58</v>
      </c>
      <c r="D10" s="27">
        <v>2466985.44669</v>
      </c>
      <c r="E10" s="24">
        <f t="shared" si="0"/>
        <v>43.87326990714949</v>
      </c>
      <c r="F10" s="24">
        <v>1940124.00844</v>
      </c>
      <c r="G10" s="24">
        <f t="shared" si="1"/>
        <v>127.15607022839922</v>
      </c>
    </row>
    <row r="11" spans="1:7" s="6" customFormat="1" ht="15">
      <c r="A11" s="17" t="s">
        <v>21</v>
      </c>
      <c r="B11" s="18" t="s">
        <v>41</v>
      </c>
      <c r="C11" s="27">
        <v>1993617.5</v>
      </c>
      <c r="D11" s="27">
        <v>1214647.15651</v>
      </c>
      <c r="E11" s="24">
        <f t="shared" si="0"/>
        <v>60.926790445509226</v>
      </c>
      <c r="F11" s="24">
        <v>808761.81582</v>
      </c>
      <c r="G11" s="24">
        <f t="shared" si="1"/>
        <v>150.1860167914177</v>
      </c>
    </row>
    <row r="12" spans="1:7" s="6" customFormat="1" ht="30">
      <c r="A12" s="17" t="s">
        <v>12</v>
      </c>
      <c r="B12" s="18" t="s">
        <v>42</v>
      </c>
      <c r="C12" s="27">
        <v>1805022.5</v>
      </c>
      <c r="D12" s="27">
        <v>1028055.96086</v>
      </c>
      <c r="E12" s="24">
        <f t="shared" si="0"/>
        <v>56.95529894281096</v>
      </c>
      <c r="F12" s="24">
        <v>636651.794</v>
      </c>
      <c r="G12" s="24">
        <f t="shared" si="1"/>
        <v>161.47853042254994</v>
      </c>
    </row>
    <row r="13" spans="1:7" s="6" customFormat="1" ht="30">
      <c r="A13" s="17" t="s">
        <v>1</v>
      </c>
      <c r="B13" s="18" t="s">
        <v>43</v>
      </c>
      <c r="C13" s="27">
        <v>75477</v>
      </c>
      <c r="D13" s="27">
        <v>74090.13601999999</v>
      </c>
      <c r="E13" s="24">
        <f t="shared" si="0"/>
        <v>98.16253430846483</v>
      </c>
      <c r="F13" s="24">
        <v>144555.00472</v>
      </c>
      <c r="G13" s="24">
        <f t="shared" si="1"/>
        <v>51.25394043845872</v>
      </c>
    </row>
    <row r="14" spans="1:7" s="6" customFormat="1" ht="15">
      <c r="A14" s="17" t="s">
        <v>10</v>
      </c>
      <c r="B14" s="18" t="s">
        <v>44</v>
      </c>
      <c r="C14" s="27">
        <v>22087</v>
      </c>
      <c r="D14" s="27">
        <v>25181.03626</v>
      </c>
      <c r="E14" s="24">
        <f t="shared" si="0"/>
        <v>114.00840431022775</v>
      </c>
      <c r="F14" s="24">
        <v>11040.92266</v>
      </c>
      <c r="G14" s="24">
        <f t="shared" si="1"/>
        <v>228.07003576999966</v>
      </c>
    </row>
    <row r="15" spans="1:7" s="6" customFormat="1" ht="30">
      <c r="A15" s="17" t="s">
        <v>6</v>
      </c>
      <c r="B15" s="18" t="s">
        <v>45</v>
      </c>
      <c r="C15" s="27">
        <v>83031</v>
      </c>
      <c r="D15" s="27">
        <v>80132.88458</v>
      </c>
      <c r="E15" s="24">
        <f t="shared" si="0"/>
        <v>96.50959831870024</v>
      </c>
      <c r="F15" s="24">
        <v>16514.09444</v>
      </c>
      <c r="G15" s="24">
        <f t="shared" si="1"/>
        <v>485.2393503691262</v>
      </c>
    </row>
    <row r="16" spans="1:7" s="6" customFormat="1" ht="18.75" customHeight="1">
      <c r="A16" s="17" t="s">
        <v>66</v>
      </c>
      <c r="B16" s="18" t="s">
        <v>67</v>
      </c>
      <c r="C16" s="27">
        <v>8000</v>
      </c>
      <c r="D16" s="27">
        <v>7187.13879</v>
      </c>
      <c r="E16" s="24">
        <f t="shared" si="0"/>
        <v>89.839234875</v>
      </c>
      <c r="F16" s="24"/>
      <c r="G16" s="24"/>
    </row>
    <row r="17" spans="1:7" s="6" customFormat="1" ht="15">
      <c r="A17" s="17" t="s">
        <v>22</v>
      </c>
      <c r="B17" s="18" t="s">
        <v>46</v>
      </c>
      <c r="C17" s="27">
        <v>2672105.8</v>
      </c>
      <c r="D17" s="27">
        <v>999177.73208</v>
      </c>
      <c r="E17" s="24">
        <f t="shared" si="0"/>
        <v>37.39289559866978</v>
      </c>
      <c r="F17" s="24">
        <v>892869.7983200001</v>
      </c>
      <c r="G17" s="24">
        <f t="shared" si="1"/>
        <v>111.90631981953317</v>
      </c>
    </row>
    <row r="18" spans="1:7" s="6" customFormat="1" ht="15">
      <c r="A18" s="17" t="s">
        <v>15</v>
      </c>
      <c r="B18" s="18" t="s">
        <v>47</v>
      </c>
      <c r="C18" s="27">
        <v>179048.8</v>
      </c>
      <c r="D18" s="27">
        <v>10990.2712</v>
      </c>
      <c r="E18" s="24">
        <f t="shared" si="0"/>
        <v>6.138142897355358</v>
      </c>
      <c r="F18" s="24">
        <v>7242.9883</v>
      </c>
      <c r="G18" s="24">
        <f t="shared" si="1"/>
        <v>151.73669685480507</v>
      </c>
    </row>
    <row r="19" spans="1:7" s="6" customFormat="1" ht="15">
      <c r="A19" s="17" t="s">
        <v>9</v>
      </c>
      <c r="B19" s="18" t="s">
        <v>48</v>
      </c>
      <c r="C19" s="27">
        <v>1538000</v>
      </c>
      <c r="D19" s="27">
        <v>798338.54991</v>
      </c>
      <c r="E19" s="24">
        <f t="shared" si="0"/>
        <v>51.90757801755527</v>
      </c>
      <c r="F19" s="24">
        <v>680451.1729400001</v>
      </c>
      <c r="G19" s="24">
        <f t="shared" si="1"/>
        <v>117.3248840854588</v>
      </c>
    </row>
    <row r="20" spans="1:7" s="6" customFormat="1" ht="15">
      <c r="A20" s="17" t="s">
        <v>5</v>
      </c>
      <c r="B20" s="18" t="s">
        <v>49</v>
      </c>
      <c r="C20" s="27">
        <v>748917</v>
      </c>
      <c r="D20" s="27">
        <v>115190.49824</v>
      </c>
      <c r="E20" s="24">
        <f t="shared" si="0"/>
        <v>15.38094318061948</v>
      </c>
      <c r="F20" s="24">
        <v>122075.23406999999</v>
      </c>
      <c r="G20" s="24">
        <f t="shared" si="1"/>
        <v>94.36025178862064</v>
      </c>
    </row>
    <row r="21" spans="1:7" s="6" customFormat="1" ht="15">
      <c r="A21" s="17" t="s">
        <v>18</v>
      </c>
      <c r="B21" s="18" t="s">
        <v>50</v>
      </c>
      <c r="C21" s="27">
        <v>2856</v>
      </c>
      <c r="D21" s="27">
        <v>1050</v>
      </c>
      <c r="E21" s="24">
        <f t="shared" si="0"/>
        <v>36.76470588235294</v>
      </c>
      <c r="F21" s="24">
        <v>966.004</v>
      </c>
      <c r="G21" s="24">
        <f t="shared" si="1"/>
        <v>108.6952020902605</v>
      </c>
    </row>
    <row r="22" spans="1:7" s="6" customFormat="1" ht="15">
      <c r="A22" s="17" t="s">
        <v>8</v>
      </c>
      <c r="B22" s="18" t="s">
        <v>51</v>
      </c>
      <c r="C22" s="27">
        <v>203284</v>
      </c>
      <c r="D22" s="27">
        <v>73608.41273000001</v>
      </c>
      <c r="E22" s="24">
        <f t="shared" si="0"/>
        <v>36.209644010350054</v>
      </c>
      <c r="F22" s="24">
        <v>82134.39901000001</v>
      </c>
      <c r="G22" s="24">
        <f t="shared" si="1"/>
        <v>89.61946957332464</v>
      </c>
    </row>
    <row r="23" spans="1:7" s="6" customFormat="1" ht="36" customHeight="1">
      <c r="A23" s="17" t="s">
        <v>24</v>
      </c>
      <c r="B23" s="18" t="s">
        <v>52</v>
      </c>
      <c r="C23" s="27">
        <v>20003</v>
      </c>
      <c r="D23" s="27">
        <v>6144.662</v>
      </c>
      <c r="E23" s="24">
        <f t="shared" si="0"/>
        <v>30.7187021946708</v>
      </c>
      <c r="F23" s="24">
        <v>6080.982889999999</v>
      </c>
      <c r="G23" s="24">
        <f t="shared" si="1"/>
        <v>101.04718449553145</v>
      </c>
    </row>
    <row r="24" spans="1:7" s="6" customFormat="1" ht="15">
      <c r="A24" s="17" t="s">
        <v>20</v>
      </c>
      <c r="B24" s="18" t="s">
        <v>53</v>
      </c>
      <c r="C24" s="27">
        <v>18545</v>
      </c>
      <c r="D24" s="27">
        <v>6109.22174</v>
      </c>
      <c r="E24" s="24">
        <f t="shared" si="0"/>
        <v>32.94268935022917</v>
      </c>
      <c r="F24" s="24">
        <v>6050.84264</v>
      </c>
      <c r="G24" s="24">
        <f t="shared" si="1"/>
        <v>100.96480942363426</v>
      </c>
    </row>
    <row r="25" spans="1:7" s="7" customFormat="1" ht="25.5" customHeight="1">
      <c r="A25" s="17" t="s">
        <v>65</v>
      </c>
      <c r="B25" s="18"/>
      <c r="C25" s="24">
        <f>C5-C6-C9-C11-C14-C18</f>
        <v>4247951.463449999</v>
      </c>
      <c r="D25" s="24">
        <f>D5-D6-D9-D11-D17-D23</f>
        <v>980880.6409599993</v>
      </c>
      <c r="E25" s="24">
        <f>D25/C25*100</f>
        <v>23.090674396815526</v>
      </c>
      <c r="F25" s="24">
        <f>F5-F6-F9-F11-F17-F23</f>
        <v>612995.4582600003</v>
      </c>
      <c r="G25" s="24">
        <f>D25/F25*100</f>
        <v>160.01434068439076</v>
      </c>
    </row>
    <row r="26" spans="1:10" s="3" customFormat="1" ht="14.25">
      <c r="A26" s="19" t="s">
        <v>7</v>
      </c>
      <c r="B26" s="20" t="s">
        <v>54</v>
      </c>
      <c r="C26" s="31">
        <v>22114696.74556</v>
      </c>
      <c r="D26" s="31">
        <v>11047077.70864</v>
      </c>
      <c r="E26" s="25">
        <f aca="true" t="shared" si="2" ref="E26:E32">D26/C26*100</f>
        <v>49.95355729152351</v>
      </c>
      <c r="F26" s="25">
        <v>9275751.03224</v>
      </c>
      <c r="G26" s="25">
        <f aca="true" t="shared" si="3" ref="G26:G35">D26/F26*100</f>
        <v>119.09631543843024</v>
      </c>
      <c r="I26"/>
      <c r="J26"/>
    </row>
    <row r="27" spans="1:10" ht="45">
      <c r="A27" s="21" t="s">
        <v>23</v>
      </c>
      <c r="B27" s="22" t="s">
        <v>55</v>
      </c>
      <c r="C27" s="30">
        <v>21520625.286849998</v>
      </c>
      <c r="D27" s="30">
        <v>10937713.1856</v>
      </c>
      <c r="E27" s="24">
        <f t="shared" si="2"/>
        <v>50.82432801003881</v>
      </c>
      <c r="F27" s="24">
        <v>8971786.640940001</v>
      </c>
      <c r="G27" s="24">
        <f t="shared" si="3"/>
        <v>121.9123194001192</v>
      </c>
      <c r="I27"/>
      <c r="J27"/>
    </row>
    <row r="28" spans="1:10" ht="30">
      <c r="A28" s="23" t="s">
        <v>27</v>
      </c>
      <c r="B28" s="22" t="s">
        <v>56</v>
      </c>
      <c r="C28" s="30">
        <v>7925534</v>
      </c>
      <c r="D28" s="30">
        <v>4322563.9</v>
      </c>
      <c r="E28" s="24">
        <f t="shared" si="2"/>
        <v>54.53971808082585</v>
      </c>
      <c r="F28" s="24">
        <v>4958651.9</v>
      </c>
      <c r="G28" s="24">
        <f t="shared" si="3"/>
        <v>87.17215862642021</v>
      </c>
      <c r="I28"/>
      <c r="J28"/>
    </row>
    <row r="29" spans="1:10" ht="30" customHeight="1">
      <c r="A29" s="23" t="s">
        <v>19</v>
      </c>
      <c r="B29" s="22" t="s">
        <v>57</v>
      </c>
      <c r="C29" s="30">
        <v>7559649.5</v>
      </c>
      <c r="D29" s="30">
        <v>3427946.59245</v>
      </c>
      <c r="E29" s="24">
        <f t="shared" si="2"/>
        <v>45.34531121383339</v>
      </c>
      <c r="F29" s="24">
        <v>1799921.7828199998</v>
      </c>
      <c r="G29" s="24">
        <f t="shared" si="3"/>
        <v>190.44975315979104</v>
      </c>
      <c r="I29"/>
      <c r="J29"/>
    </row>
    <row r="30" spans="1:10" ht="30">
      <c r="A30" s="23" t="s">
        <v>2</v>
      </c>
      <c r="B30" s="22" t="s">
        <v>58</v>
      </c>
      <c r="C30" s="30">
        <v>2517816.9</v>
      </c>
      <c r="D30" s="30">
        <v>1177858.1048599998</v>
      </c>
      <c r="E30" s="24">
        <f t="shared" si="2"/>
        <v>46.780927749750184</v>
      </c>
      <c r="F30" s="24">
        <v>1073686.2481799999</v>
      </c>
      <c r="G30" s="24">
        <f t="shared" si="3"/>
        <v>109.7022623561195</v>
      </c>
      <c r="I30"/>
      <c r="J30"/>
    </row>
    <row r="31" spans="1:10" ht="15">
      <c r="A31" s="23" t="s">
        <v>17</v>
      </c>
      <c r="B31" s="22" t="s">
        <v>59</v>
      </c>
      <c r="C31" s="30">
        <v>3517624.88685</v>
      </c>
      <c r="D31" s="30">
        <v>2009344.5882899999</v>
      </c>
      <c r="E31" s="24">
        <f t="shared" si="2"/>
        <v>57.12219616712313</v>
      </c>
      <c r="F31" s="24">
        <v>1139526.70994</v>
      </c>
      <c r="G31" s="24">
        <f t="shared" si="3"/>
        <v>176.33150419052475</v>
      </c>
      <c r="I31"/>
      <c r="J31"/>
    </row>
    <row r="32" spans="1:10" ht="45">
      <c r="A32" s="21" t="s">
        <v>29</v>
      </c>
      <c r="B32" s="22" t="s">
        <v>60</v>
      </c>
      <c r="C32" s="30">
        <v>595667.86687</v>
      </c>
      <c r="D32" s="30">
        <v>114511.37172</v>
      </c>
      <c r="E32" s="24">
        <f t="shared" si="2"/>
        <v>19.22403038487071</v>
      </c>
      <c r="F32" s="24">
        <v>174780.27284</v>
      </c>
      <c r="G32" s="24">
        <f t="shared" si="3"/>
        <v>65.51733205315897</v>
      </c>
      <c r="I32"/>
      <c r="J32"/>
    </row>
    <row r="33" spans="1:10" ht="30">
      <c r="A33" s="21" t="s">
        <v>30</v>
      </c>
      <c r="B33" s="22" t="s">
        <v>61</v>
      </c>
      <c r="C33" s="30">
        <v>0</v>
      </c>
      <c r="D33" s="30">
        <v>0</v>
      </c>
      <c r="E33" s="24"/>
      <c r="F33" s="24">
        <v>75570</v>
      </c>
      <c r="G33" s="24">
        <f t="shared" si="3"/>
        <v>0</v>
      </c>
      <c r="I33"/>
      <c r="J33"/>
    </row>
    <row r="34" spans="1:10" ht="15">
      <c r="A34" s="21" t="s">
        <v>11</v>
      </c>
      <c r="B34" s="22" t="s">
        <v>62</v>
      </c>
      <c r="C34" s="30">
        <v>2430.44811</v>
      </c>
      <c r="D34" s="30">
        <v>2723.2331400000003</v>
      </c>
      <c r="E34" s="24">
        <f>D34/C34*100</f>
        <v>112.04654519449915</v>
      </c>
      <c r="F34" s="24">
        <v>9452.69061</v>
      </c>
      <c r="G34" s="24">
        <f t="shared" si="3"/>
        <v>28.809079365393515</v>
      </c>
      <c r="I34"/>
      <c r="J34"/>
    </row>
    <row r="35" spans="1:10" ht="90">
      <c r="A35" s="21" t="s">
        <v>28</v>
      </c>
      <c r="B35" s="22" t="s">
        <v>63</v>
      </c>
      <c r="C35" s="30">
        <v>0</v>
      </c>
      <c r="D35" s="30">
        <v>2140.29743</v>
      </c>
      <c r="E35" s="24"/>
      <c r="F35" s="24">
        <v>329001.69521</v>
      </c>
      <c r="G35" s="24">
        <f t="shared" si="3"/>
        <v>0.65054297931014</v>
      </c>
      <c r="I35"/>
      <c r="J35"/>
    </row>
    <row r="36" spans="1:10" ht="60">
      <c r="A36" s="21" t="s">
        <v>26</v>
      </c>
      <c r="B36" s="22" t="s">
        <v>64</v>
      </c>
      <c r="C36" s="30">
        <v>-4026.85627</v>
      </c>
      <c r="D36" s="30">
        <v>-10010.37925</v>
      </c>
      <c r="E36" s="24"/>
      <c r="F36" s="24">
        <v>-284840.26736</v>
      </c>
      <c r="G36" s="24"/>
      <c r="I36"/>
      <c r="J3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консолидированного бюджета Республики Марий Эл по доходам в разрезе видов доходов по состоянию на 01.07.2021</dc:title>
  <dc:subject/>
  <dc:creator>Валеева Альбина Фархатовна</dc:creator>
  <cp:keywords/>
  <dc:description/>
  <cp:lastModifiedBy>MF-ValAF</cp:lastModifiedBy>
  <cp:lastPrinted>2021-06-18T12:16:16Z</cp:lastPrinted>
  <dcterms:created xsi:type="dcterms:W3CDTF">2019-12-02T11:49:15Z</dcterms:created>
  <dcterms:modified xsi:type="dcterms:W3CDTF">2021-09-20T12:51:41Z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XXJ7TYMEEKJ2-354-399</vt:lpwstr>
  </property>
  <property fmtid="{D5CDD505-2E9C-101B-9397-08002B2CF9AE}" pid="4" name="_dlc_DocIdItemGu">
    <vt:lpwstr>dc8fcfe6-8490-4b75-b29f-e766cf739128</vt:lpwstr>
  </property>
  <property fmtid="{D5CDD505-2E9C-101B-9397-08002B2CF9AE}" pid="5" name="_dlc_DocIdU">
    <vt:lpwstr>https://vip.gov.mari.ru/minfin/_layouts/DocIdRedir.aspx?ID=XXJ7TYMEEKJ2-354-399, XXJ7TYMEEKJ2-354-399</vt:lpwstr>
  </property>
  <property fmtid="{D5CDD505-2E9C-101B-9397-08002B2CF9AE}" pid="6" name="Пап">
    <vt:lpwstr>2021 год по месяцам</vt:lpwstr>
  </property>
  <property fmtid="{D5CDD505-2E9C-101B-9397-08002B2CF9AE}" pid="7" name="Описан">
    <vt:lpwstr>Сведения об исполнении консолидированного бюджета Республики Марий Эл по доходам в разрезе видов доходов по состоянию на 01.07.2021 в сравнении с запланированными значениями на 2021 год и соответствующим периодом прошлого года</vt:lpwstr>
  </property>
</Properties>
</file>